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genmai.sharepoint.com/sites/ExternalTech/Documentos Partilhados/General/Structural Academy/Página Artigos SA/Artigos/Damping RSA – multiple materials/anexos/"/>
    </mc:Choice>
  </mc:AlternateContent>
  <xr:revisionPtr revIDLastSave="3" documentId="13_ncr:1_{E12C3BF2-573C-4E7A-B15E-4BE07D802055}" xr6:coauthVersionLast="47" xr6:coauthVersionMax="47" xr10:uidLastSave="{724D41E1-90F1-4499-A404-BCB87908B8AC}"/>
  <bookViews>
    <workbookView xWindow="-120" yWindow="-120" windowWidth="29040" windowHeight="15720" xr2:uid="{00000000-000D-0000-FFFF-FFFF00000000}"/>
  </bookViews>
  <sheets>
    <sheet name="correction factor" sheetId="1" r:id="rId1"/>
    <sheet name="ex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2" i="1"/>
  <c r="B2" i="1"/>
  <c r="A4" i="1"/>
  <c r="C4" i="1" s="1"/>
  <c r="A5" i="1" l="1"/>
  <c r="C5" i="1" s="1"/>
  <c r="B4" i="1"/>
  <c r="B3" i="1"/>
  <c r="A6" i="1" l="1"/>
  <c r="C6" i="1" s="1"/>
  <c r="B5" i="1"/>
  <c r="A7" i="1" l="1"/>
  <c r="C7" i="1" s="1"/>
  <c r="B6" i="1"/>
  <c r="A8" i="1" l="1"/>
  <c r="C8" i="1" s="1"/>
  <c r="B7" i="1"/>
  <c r="A9" i="1" l="1"/>
  <c r="C9" i="1" s="1"/>
  <c r="B8" i="1"/>
  <c r="B9" i="1" l="1"/>
  <c r="A10" i="1"/>
  <c r="C10" i="1" s="1"/>
  <c r="A11" i="1" l="1"/>
  <c r="C11" i="1" s="1"/>
  <c r="B10" i="1"/>
  <c r="A12" i="1" l="1"/>
  <c r="C12" i="1" s="1"/>
  <c r="B11" i="1"/>
  <c r="A13" i="1" l="1"/>
  <c r="C13" i="1" s="1"/>
  <c r="B12" i="1"/>
  <c r="A14" i="1" l="1"/>
  <c r="C14" i="1" s="1"/>
  <c r="B13" i="1"/>
  <c r="A15" i="1" l="1"/>
  <c r="C15" i="1" s="1"/>
  <c r="B14" i="1"/>
  <c r="A16" i="1" l="1"/>
  <c r="C16" i="1" s="1"/>
  <c r="B15" i="1"/>
  <c r="A17" i="1" l="1"/>
  <c r="C17" i="1" s="1"/>
  <c r="B16" i="1"/>
  <c r="B17" i="1" l="1"/>
  <c r="A18" i="1"/>
  <c r="C18" i="1" s="1"/>
  <c r="A19" i="1" l="1"/>
  <c r="C19" i="1" s="1"/>
  <c r="B18" i="1"/>
  <c r="A20" i="1" l="1"/>
  <c r="C20" i="1" s="1"/>
  <c r="B19" i="1"/>
  <c r="A21" i="1" l="1"/>
  <c r="C21" i="1" s="1"/>
  <c r="B20" i="1"/>
  <c r="A22" i="1" l="1"/>
  <c r="C22" i="1" s="1"/>
  <c r="B21" i="1"/>
  <c r="B22" i="1" l="1"/>
  <c r="A23" i="1"/>
  <c r="C23" i="1" s="1"/>
  <c r="A24" i="1" l="1"/>
  <c r="C24" i="1" s="1"/>
  <c r="B23" i="1"/>
  <c r="A25" i="1" l="1"/>
  <c r="C25" i="1" s="1"/>
  <c r="B24" i="1"/>
  <c r="A26" i="1" l="1"/>
  <c r="C26" i="1" s="1"/>
  <c r="B25" i="1"/>
  <c r="A27" i="1" l="1"/>
  <c r="C27" i="1" s="1"/>
  <c r="B26" i="1"/>
  <c r="A28" i="1" l="1"/>
  <c r="C28" i="1" s="1"/>
  <c r="B27" i="1"/>
  <c r="A29" i="1" l="1"/>
  <c r="C29" i="1" s="1"/>
  <c r="B28" i="1"/>
  <c r="A30" i="1" l="1"/>
  <c r="C30" i="1" s="1"/>
  <c r="B29" i="1"/>
  <c r="B30" i="1" l="1"/>
  <c r="A31" i="1"/>
  <c r="C31" i="1" s="1"/>
  <c r="A32" i="1" l="1"/>
  <c r="C32" i="1" s="1"/>
  <c r="B31" i="1"/>
  <c r="B32" i="1" l="1"/>
  <c r="A33" i="1"/>
  <c r="C33" i="1" s="1"/>
  <c r="A34" i="1" l="1"/>
  <c r="C34" i="1" s="1"/>
  <c r="B33" i="1"/>
  <c r="A35" i="1" l="1"/>
  <c r="C35" i="1" s="1"/>
  <c r="B34" i="1"/>
  <c r="A36" i="1" l="1"/>
  <c r="C36" i="1" s="1"/>
  <c r="B35" i="1"/>
  <c r="A37" i="1" l="1"/>
  <c r="C37" i="1" s="1"/>
  <c r="B36" i="1"/>
  <c r="A38" i="1" l="1"/>
  <c r="C38" i="1" s="1"/>
  <c r="B37" i="1"/>
  <c r="A39" i="1" l="1"/>
  <c r="C39" i="1" s="1"/>
  <c r="B38" i="1"/>
  <c r="A40" i="1" l="1"/>
  <c r="C40" i="1" s="1"/>
  <c r="B39" i="1"/>
  <c r="A41" i="1" l="1"/>
  <c r="C41" i="1" s="1"/>
  <c r="B40" i="1"/>
  <c r="A42" i="1" l="1"/>
  <c r="C42" i="1" s="1"/>
  <c r="B41" i="1"/>
  <c r="B42" i="1" l="1"/>
</calcChain>
</file>

<file path=xl/sharedStrings.xml><?xml version="1.0" encoding="utf-8"?>
<sst xmlns="http://schemas.openxmlformats.org/spreadsheetml/2006/main" count="81" uniqueCount="38">
  <si>
    <t>ratio EC8</t>
  </si>
  <si>
    <t>damping</t>
  </si>
  <si>
    <t>ratio CSI</t>
  </si>
  <si>
    <t>TABLE:  Response Spectrum Modal Info</t>
  </si>
  <si>
    <t>SpecCase</t>
  </si>
  <si>
    <t>ModalCase</t>
  </si>
  <si>
    <t>Mode</t>
  </si>
  <si>
    <t>Period</t>
  </si>
  <si>
    <t>DampRatio</t>
  </si>
  <si>
    <t>U1Acc</t>
  </si>
  <si>
    <t>U2Acc</t>
  </si>
  <si>
    <t>U3Acc</t>
  </si>
  <si>
    <t>U1Amp</t>
  </si>
  <si>
    <t>U2Amp</t>
  </si>
  <si>
    <t>U3Amp</t>
  </si>
  <si>
    <t>sec</t>
  </si>
  <si>
    <t>mm/sec²</t>
  </si>
  <si>
    <t>mm</t>
  </si>
  <si>
    <t>RSA_type_1_primary</t>
  </si>
  <si>
    <t>Modal</t>
  </si>
  <si>
    <t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</si>
  <si>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</si>
  <si>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</si>
  <si>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</si>
  <si>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</si>
  <si>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</si>
  <si>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</si>
  <si>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</si>
  <si>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</si>
  <si>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</si>
  <si>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</si>
  <si>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</si>
  <si>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</si>
  <si>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Case</t>
  </si>
  <si>
    <t>UX</t>
  </si>
  <si>
    <t>UY</t>
  </si>
  <si>
    <t>UZ</t>
  </si>
  <si>
    <t>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</si>
</sst>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0" fontId="0" fillId="2" borderId="0" xfId="0" applyFill="1"/>
    <xf numFmtId="49" fontId="2" fillId="2" borderId="0" xfId="0" applyNumberFormat="1" applyFont="1" applyFill="1"/>
    <xf numFmtId="49" fontId="0" fillId="0" borderId="0" xfId="0" applyNumberFormat="1"/>
    <xf numFmtId="49" fontId="0" fillId="2" borderId="0" xfId="0" applyNumberFormat="1" applyFill="1"/>
    <xf numFmtId="49" fontId="2" fillId="3" borderId="2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4" borderId="0" xfId="0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600"/>
              <a:t>CORRECTION</a:t>
            </a:r>
            <a:r>
              <a:rPr lang="pt-PT" sz="1600" baseline="0"/>
              <a:t> FACTORS FOR DAMPING RATIOS DIFFERENT FROM 5%</a:t>
            </a:r>
            <a:endParaRPr lang="pt-PT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9.4855825524706297E-2"/>
          <c:y val="7.6792849347439823E-2"/>
          <c:w val="0.87281515071334503"/>
          <c:h val="0.66140072697098429"/>
        </c:manualLayout>
      </c:layout>
      <c:scatterChart>
        <c:scatterStyle val="lineMarker"/>
        <c:varyColors val="0"/>
        <c:ser>
          <c:idx val="0"/>
          <c:order val="0"/>
          <c:tx>
            <c:v>damping correction factor EC8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'correction factor'!$A$6:$A$42</c:f>
              <c:numCache>
                <c:formatCode>0.0%</c:formatCode>
                <c:ptCount val="37"/>
                <c:pt idx="0">
                  <c:v>0.02</c:v>
                </c:pt>
                <c:pt idx="1">
                  <c:v>2.5000000000000001E-2</c:v>
                </c:pt>
                <c:pt idx="2">
                  <c:v>3.0000000000000002E-2</c:v>
                </c:pt>
                <c:pt idx="3">
                  <c:v>3.5000000000000003E-2</c:v>
                </c:pt>
                <c:pt idx="4">
                  <c:v>0.04</c:v>
                </c:pt>
                <c:pt idx="5">
                  <c:v>4.4999999999999998E-2</c:v>
                </c:pt>
                <c:pt idx="6">
                  <c:v>4.9999999999999996E-2</c:v>
                </c:pt>
                <c:pt idx="7">
                  <c:v>5.4999999999999993E-2</c:v>
                </c:pt>
                <c:pt idx="8">
                  <c:v>5.9999999999999991E-2</c:v>
                </c:pt>
                <c:pt idx="9">
                  <c:v>6.4999999999999988E-2</c:v>
                </c:pt>
                <c:pt idx="10">
                  <c:v>6.9999999999999993E-2</c:v>
                </c:pt>
                <c:pt idx="11">
                  <c:v>7.4999999999999997E-2</c:v>
                </c:pt>
                <c:pt idx="12">
                  <c:v>0.08</c:v>
                </c:pt>
                <c:pt idx="13">
                  <c:v>8.5000000000000006E-2</c:v>
                </c:pt>
                <c:pt idx="14">
                  <c:v>9.0000000000000011E-2</c:v>
                </c:pt>
                <c:pt idx="15">
                  <c:v>9.5000000000000015E-2</c:v>
                </c:pt>
                <c:pt idx="16">
                  <c:v>0.10000000000000002</c:v>
                </c:pt>
                <c:pt idx="17">
                  <c:v>0.10500000000000002</c:v>
                </c:pt>
                <c:pt idx="18">
                  <c:v>0.11000000000000003</c:v>
                </c:pt>
                <c:pt idx="19">
                  <c:v>0.11500000000000003</c:v>
                </c:pt>
                <c:pt idx="20">
                  <c:v>0.12000000000000004</c:v>
                </c:pt>
                <c:pt idx="21">
                  <c:v>0.12500000000000003</c:v>
                </c:pt>
                <c:pt idx="22">
                  <c:v>0.13000000000000003</c:v>
                </c:pt>
                <c:pt idx="23">
                  <c:v>0.13500000000000004</c:v>
                </c:pt>
                <c:pt idx="24">
                  <c:v>0.14000000000000004</c:v>
                </c:pt>
                <c:pt idx="25">
                  <c:v>0.14500000000000005</c:v>
                </c:pt>
                <c:pt idx="26">
                  <c:v>0.15000000000000005</c:v>
                </c:pt>
                <c:pt idx="27">
                  <c:v>0.15500000000000005</c:v>
                </c:pt>
                <c:pt idx="28">
                  <c:v>0.16000000000000006</c:v>
                </c:pt>
                <c:pt idx="29">
                  <c:v>0.16500000000000006</c:v>
                </c:pt>
                <c:pt idx="30">
                  <c:v>0.17000000000000007</c:v>
                </c:pt>
                <c:pt idx="31">
                  <c:v>0.17500000000000007</c:v>
                </c:pt>
                <c:pt idx="32">
                  <c:v>0.18000000000000008</c:v>
                </c:pt>
                <c:pt idx="33">
                  <c:v>0.18500000000000008</c:v>
                </c:pt>
                <c:pt idx="34">
                  <c:v>0.19000000000000009</c:v>
                </c:pt>
                <c:pt idx="35">
                  <c:v>0.19500000000000009</c:v>
                </c:pt>
                <c:pt idx="36">
                  <c:v>0.20000000000000009</c:v>
                </c:pt>
              </c:numCache>
            </c:numRef>
          </c:xVal>
          <c:yVal>
            <c:numRef>
              <c:f>'correction factor'!$B$6:$B$42</c:f>
              <c:numCache>
                <c:formatCode>General</c:formatCode>
                <c:ptCount val="37"/>
                <c:pt idx="0">
                  <c:v>1.1952286093343936</c:v>
                </c:pt>
                <c:pt idx="1">
                  <c:v>1.1547005383792515</c:v>
                </c:pt>
                <c:pt idx="2">
                  <c:v>1.1180339887498949</c:v>
                </c:pt>
                <c:pt idx="3">
                  <c:v>1.0846522890932808</c:v>
                </c:pt>
                <c:pt idx="4">
                  <c:v>1.0540925533894598</c:v>
                </c:pt>
                <c:pt idx="5">
                  <c:v>1.025978352085154</c:v>
                </c:pt>
                <c:pt idx="6">
                  <c:v>1</c:v>
                </c:pt>
                <c:pt idx="7">
                  <c:v>0.9759000729485332</c:v>
                </c:pt>
                <c:pt idx="8">
                  <c:v>0.95346258924559246</c:v>
                </c:pt>
                <c:pt idx="9">
                  <c:v>0.93250480824031379</c:v>
                </c:pt>
                <c:pt idx="10">
                  <c:v>0.9128709291752769</c:v>
                </c:pt>
                <c:pt idx="11">
                  <c:v>0.89442719099991586</c:v>
                </c:pt>
                <c:pt idx="12">
                  <c:v>0.8770580193070292</c:v>
                </c:pt>
                <c:pt idx="13">
                  <c:v>0.86066296582387036</c:v>
                </c:pt>
                <c:pt idx="14">
                  <c:v>0.84515425472851657</c:v>
                </c:pt>
                <c:pt idx="15">
                  <c:v>0.83045479853739967</c:v>
                </c:pt>
                <c:pt idx="16">
                  <c:v>0.81649658092772603</c:v>
                </c:pt>
                <c:pt idx="17">
                  <c:v>0.80321932890249881</c:v>
                </c:pt>
                <c:pt idx="18">
                  <c:v>0.79056941504209477</c:v>
                </c:pt>
                <c:pt idx="19">
                  <c:v>0.77849894416152288</c:v>
                </c:pt>
                <c:pt idx="20">
                  <c:v>0.76696498884737041</c:v>
                </c:pt>
                <c:pt idx="21">
                  <c:v>0.7559289460184544</c:v>
                </c:pt>
                <c:pt idx="22">
                  <c:v>0.74535599249992979</c:v>
                </c:pt>
                <c:pt idx="23">
                  <c:v>0.73521462209380772</c:v>
                </c:pt>
                <c:pt idx="24">
                  <c:v>0.7254762501100116</c:v>
                </c:pt>
                <c:pt idx="25">
                  <c:v>0.71611487403943275</c:v>
                </c:pt>
                <c:pt idx="26">
                  <c:v>0.70710678118654746</c:v>
                </c:pt>
                <c:pt idx="27">
                  <c:v>0.69843029576957816</c:v>
                </c:pt>
                <c:pt idx="28">
                  <c:v>0.69006555934235414</c:v>
                </c:pt>
                <c:pt idx="29">
                  <c:v>0.68199433947047339</c:v>
                </c:pt>
                <c:pt idx="30">
                  <c:v>0.67419986246324204</c:v>
                </c:pt>
                <c:pt idx="31">
                  <c:v>0.66666666666666652</c:v>
                </c:pt>
                <c:pt idx="32">
                  <c:v>0.65938047339578687</c:v>
                </c:pt>
                <c:pt idx="33">
                  <c:v>0.65232807305344209</c:v>
                </c:pt>
                <c:pt idx="34">
                  <c:v>0.64549722436790269</c:v>
                </c:pt>
                <c:pt idx="35">
                  <c:v>0.63887656499993983</c:v>
                </c:pt>
                <c:pt idx="36">
                  <c:v>0.63245553203367577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D6-464D-B97C-88ABF293355C}"/>
            </c:ext>
          </c:extLst>
        </c:ser>
        <c:ser>
          <c:idx val="1"/>
          <c:order val="1"/>
          <c:tx>
            <c:v>damping correction factor - Newmark and Hall (implemented on CSI software)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'correction factor'!$A$6:$A$42</c:f>
              <c:numCache>
                <c:formatCode>0.0%</c:formatCode>
                <c:ptCount val="37"/>
                <c:pt idx="0">
                  <c:v>0.02</c:v>
                </c:pt>
                <c:pt idx="1">
                  <c:v>2.5000000000000001E-2</c:v>
                </c:pt>
                <c:pt idx="2">
                  <c:v>3.0000000000000002E-2</c:v>
                </c:pt>
                <c:pt idx="3">
                  <c:v>3.5000000000000003E-2</c:v>
                </c:pt>
                <c:pt idx="4">
                  <c:v>0.04</c:v>
                </c:pt>
                <c:pt idx="5">
                  <c:v>4.4999999999999998E-2</c:v>
                </c:pt>
                <c:pt idx="6">
                  <c:v>4.9999999999999996E-2</c:v>
                </c:pt>
                <c:pt idx="7">
                  <c:v>5.4999999999999993E-2</c:v>
                </c:pt>
                <c:pt idx="8">
                  <c:v>5.9999999999999991E-2</c:v>
                </c:pt>
                <c:pt idx="9">
                  <c:v>6.4999999999999988E-2</c:v>
                </c:pt>
                <c:pt idx="10">
                  <c:v>6.9999999999999993E-2</c:v>
                </c:pt>
                <c:pt idx="11">
                  <c:v>7.4999999999999997E-2</c:v>
                </c:pt>
                <c:pt idx="12">
                  <c:v>0.08</c:v>
                </c:pt>
                <c:pt idx="13">
                  <c:v>8.5000000000000006E-2</c:v>
                </c:pt>
                <c:pt idx="14">
                  <c:v>9.0000000000000011E-2</c:v>
                </c:pt>
                <c:pt idx="15">
                  <c:v>9.5000000000000015E-2</c:v>
                </c:pt>
                <c:pt idx="16">
                  <c:v>0.10000000000000002</c:v>
                </c:pt>
                <c:pt idx="17">
                  <c:v>0.10500000000000002</c:v>
                </c:pt>
                <c:pt idx="18">
                  <c:v>0.11000000000000003</c:v>
                </c:pt>
                <c:pt idx="19">
                  <c:v>0.11500000000000003</c:v>
                </c:pt>
                <c:pt idx="20">
                  <c:v>0.12000000000000004</c:v>
                </c:pt>
                <c:pt idx="21">
                  <c:v>0.12500000000000003</c:v>
                </c:pt>
                <c:pt idx="22">
                  <c:v>0.13000000000000003</c:v>
                </c:pt>
                <c:pt idx="23">
                  <c:v>0.13500000000000004</c:v>
                </c:pt>
                <c:pt idx="24">
                  <c:v>0.14000000000000004</c:v>
                </c:pt>
                <c:pt idx="25">
                  <c:v>0.14500000000000005</c:v>
                </c:pt>
                <c:pt idx="26">
                  <c:v>0.15000000000000005</c:v>
                </c:pt>
                <c:pt idx="27">
                  <c:v>0.15500000000000005</c:v>
                </c:pt>
                <c:pt idx="28">
                  <c:v>0.16000000000000006</c:v>
                </c:pt>
                <c:pt idx="29">
                  <c:v>0.16500000000000006</c:v>
                </c:pt>
                <c:pt idx="30">
                  <c:v>0.17000000000000007</c:v>
                </c:pt>
                <c:pt idx="31">
                  <c:v>0.17500000000000007</c:v>
                </c:pt>
                <c:pt idx="32">
                  <c:v>0.18000000000000008</c:v>
                </c:pt>
                <c:pt idx="33">
                  <c:v>0.18500000000000008</c:v>
                </c:pt>
                <c:pt idx="34">
                  <c:v>0.19000000000000009</c:v>
                </c:pt>
                <c:pt idx="35">
                  <c:v>0.19500000000000009</c:v>
                </c:pt>
                <c:pt idx="36">
                  <c:v>0.20000000000000009</c:v>
                </c:pt>
              </c:numCache>
            </c:numRef>
          </c:xVal>
          <c:yVal>
            <c:numRef>
              <c:f>'correction factor'!$C$6:$C$42</c:f>
              <c:numCache>
                <c:formatCode>General</c:formatCode>
                <c:ptCount val="37"/>
                <c:pt idx="0">
                  <c:v>1.2276663634227902</c:v>
                </c:pt>
                <c:pt idx="1">
                  <c:v>1.1722229554718624</c:v>
                </c:pt>
                <c:pt idx="2">
                  <c:v>1.1269223927083811</c:v>
                </c:pt>
                <c:pt idx="3">
                  <c:v>1.0886213126312743</c:v>
                </c:pt>
                <c:pt idx="4">
                  <c:v>1.0554434079509276</c:v>
                </c:pt>
                <c:pt idx="5">
                  <c:v>1.026178421993972</c:v>
                </c:pt>
                <c:pt idx="6">
                  <c:v>1</c:v>
                </c:pt>
                <c:pt idx="7">
                  <c:v>0.97631873675199077</c:v>
                </c:pt>
                <c:pt idx="8">
                  <c:v>0.95469943723651873</c:v>
                </c:pt>
                <c:pt idx="9">
                  <c:v>0.93481160956279052</c:v>
                </c:pt>
                <c:pt idx="10">
                  <c:v>0.91639835715941187</c:v>
                </c:pt>
                <c:pt idx="11">
                  <c:v>0.8992560292855909</c:v>
                </c:pt>
                <c:pt idx="12">
                  <c:v>0.88322045247906511</c:v>
                </c:pt>
                <c:pt idx="13">
                  <c:v>0.86815734346496543</c:v>
                </c:pt>
                <c:pt idx="14">
                  <c:v>0.85395546652210963</c:v>
                </c:pt>
                <c:pt idx="15">
                  <c:v>0.84052164337102087</c:v>
                </c:pt>
                <c:pt idx="16">
                  <c:v>0.82777704452813738</c:v>
                </c:pt>
                <c:pt idx="17">
                  <c:v>0.81565438644500277</c:v>
                </c:pt>
                <c:pt idx="18">
                  <c:v>0.80409578128012815</c:v>
                </c:pt>
                <c:pt idx="19">
                  <c:v>0.7930510650342969</c:v>
                </c:pt>
                <c:pt idx="20">
                  <c:v>0.78247648176465601</c:v>
                </c:pt>
                <c:pt idx="21">
                  <c:v>0.77233363657720966</c:v>
                </c:pt>
                <c:pt idx="22">
                  <c:v>0.7625886540909278</c:v>
                </c:pt>
                <c:pt idx="23">
                  <c:v>0.75321149580770053</c:v>
                </c:pt>
                <c:pt idx="24">
                  <c:v>0.74417540168754925</c:v>
                </c:pt>
                <c:pt idx="25">
                  <c:v>0.73545642975950487</c:v>
                </c:pt>
                <c:pt idx="26">
                  <c:v>0.72703307381372828</c:v>
                </c:pt>
                <c:pt idx="27">
                  <c:v>0.7188859438038907</c:v>
                </c:pt>
                <c:pt idx="28">
                  <c:v>0.71099749700720261</c:v>
                </c:pt>
                <c:pt idx="29">
                  <c:v>0.70335181056571916</c:v>
                </c:pt>
                <c:pt idx="30">
                  <c:v>0.69593438799310281</c:v>
                </c:pt>
                <c:pt idx="31">
                  <c:v>0.68873199373662164</c:v>
                </c:pt>
                <c:pt idx="32">
                  <c:v>0.68173251105024713</c:v>
                </c:pt>
                <c:pt idx="33">
                  <c:v>0.67492481934505621</c:v>
                </c:pt>
                <c:pt idx="34">
                  <c:v>0.66829868789915836</c:v>
                </c:pt>
                <c:pt idx="35">
                  <c:v>0.66184468337651881</c:v>
                </c:pt>
                <c:pt idx="36">
                  <c:v>0.65555408905627477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D6-464D-B97C-88ABF2933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6578064"/>
        <c:axId val="1808249680"/>
      </c:scatterChart>
      <c:valAx>
        <c:axId val="1956578064"/>
        <c:scaling>
          <c:orientation val="minMax"/>
          <c:max val="0.2"/>
          <c:min val="2.0000000000000004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400"/>
                  <a:t>DAMPING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808249680"/>
        <c:crosses val="autoZero"/>
        <c:crossBetween val="midCat"/>
      </c:valAx>
      <c:valAx>
        <c:axId val="1808249680"/>
        <c:scaling>
          <c:orientation val="minMax"/>
          <c:max val="1.3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400"/>
                  <a:t>CORRECTION</a:t>
                </a:r>
                <a:r>
                  <a:rPr lang="pt-PT" sz="1400" baseline="0"/>
                  <a:t> FACTOR</a:t>
                </a:r>
                <a:endParaRPr lang="pt-PT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56578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81716971086333"/>
          <c:y val="0.85947777146413395"/>
          <c:w val="0.77557002041595124"/>
          <c:h val="0.10157606587836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1600" baseline="0"/>
              <a:t>MODAL DAMPING RATIO COMPUTED FOR EACH MODE </a:t>
            </a:r>
            <a:endParaRPr lang="pt-PT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example!$C$4:$C$15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xVal>
          <c:yVal>
            <c:numRef>
              <c:f>example!$E$4:$E$15</c:f>
              <c:numCache>
                <c:formatCode>0.0%</c:formatCode>
                <c:ptCount val="12"/>
                <c:pt idx="0">
                  <c:v>4.99E-2</c:v>
                </c:pt>
                <c:pt idx="1">
                  <c:v>4.9399999999999999E-2</c:v>
                </c:pt>
                <c:pt idx="2">
                  <c:v>3.56E-2</c:v>
                </c:pt>
                <c:pt idx="3">
                  <c:v>4.99E-2</c:v>
                </c:pt>
                <c:pt idx="4">
                  <c:v>4.9099999999999998E-2</c:v>
                </c:pt>
                <c:pt idx="5">
                  <c:v>3.1300000000000001E-2</c:v>
                </c:pt>
                <c:pt idx="6">
                  <c:v>4.9200000000000001E-2</c:v>
                </c:pt>
                <c:pt idx="7">
                  <c:v>4.9200000000000001E-2</c:v>
                </c:pt>
                <c:pt idx="8">
                  <c:v>4.9500000000000002E-2</c:v>
                </c:pt>
                <c:pt idx="9">
                  <c:v>2.8000000000000001E-2</c:v>
                </c:pt>
                <c:pt idx="10">
                  <c:v>4.9000000000000002E-2</c:v>
                </c:pt>
                <c:pt idx="11">
                  <c:v>4.9399999999999999E-2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8F-42B3-AF67-E950AC119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9183808"/>
        <c:axId val="2069091120"/>
      </c:scatterChart>
      <c:valAx>
        <c:axId val="2069183808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400"/>
                  <a:t>MODE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69091120"/>
        <c:crosses val="autoZero"/>
        <c:crossBetween val="midCat"/>
        <c:majorUnit val="1"/>
      </c:valAx>
      <c:valAx>
        <c:axId val="206909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400"/>
                  <a:t>DAMPING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69183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12</xdr:row>
      <xdr:rowOff>38100</xdr:rowOff>
    </xdr:from>
    <xdr:to>
      <xdr:col>20</xdr:col>
      <xdr:colOff>561975</xdr:colOff>
      <xdr:row>41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A3A0B3-E4FE-490F-88EB-D8364A40B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9</xdr:row>
      <xdr:rowOff>157162</xdr:rowOff>
    </xdr:from>
    <xdr:to>
      <xdr:col>20</xdr:col>
      <xdr:colOff>514350</xdr:colOff>
      <xdr:row>27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3BED50-FAD1-4A2B-A70E-813805503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"/>
  <sheetViews>
    <sheetView tabSelected="1" topLeftCell="A7" zoomScaleNormal="100" workbookViewId="0">
      <selection activeCell="C12" sqref="C12"/>
    </sheetView>
  </sheetViews>
  <sheetFormatPr defaultRowHeight="15" x14ac:dyDescent="0.25"/>
  <sheetData>
    <row r="1" spans="1:3" x14ac:dyDescent="0.25">
      <c r="A1" t="s">
        <v>1</v>
      </c>
      <c r="B1" t="s">
        <v>0</v>
      </c>
      <c r="C1" t="s">
        <v>2</v>
      </c>
    </row>
    <row r="2" spans="1:3" x14ac:dyDescent="0.25">
      <c r="A2" s="1">
        <v>1.0000000000000001E-5</v>
      </c>
      <c r="B2">
        <f>MAX(SQRT(0.1/(0.05+A2)),0.55)</f>
        <v>1.4140721622265262</v>
      </c>
      <c r="C2">
        <f>(2.31-0.41*LN(A2*100))/(2.31-0.41*LN(5))</f>
        <v>3.1162261419941979</v>
      </c>
    </row>
    <row r="3" spans="1:3" x14ac:dyDescent="0.25">
      <c r="A3" s="1">
        <v>5.0000000000000001E-3</v>
      </c>
      <c r="B3">
        <f t="shared" ref="B3:B42" si="0">MAX(SQRT(0.1/(0.05+A3)),0.55)</f>
        <v>1.3483997249264843</v>
      </c>
      <c r="C3">
        <f t="shared" ref="C3:C42" si="1">(2.31-0.41*LN(A3*100))/(2.31-0.41*LN(5))</f>
        <v>1.572112274366515</v>
      </c>
    </row>
    <row r="4" spans="1:3" x14ac:dyDescent="0.25">
      <c r="A4" s="1">
        <f t="shared" ref="A4:A42" si="2">A3+0.005</f>
        <v>0.01</v>
      </c>
      <c r="B4">
        <f t="shared" si="0"/>
        <v>1.2909944487358056</v>
      </c>
      <c r="C4">
        <f t="shared" si="1"/>
        <v>1.3998893188946526</v>
      </c>
    </row>
    <row r="5" spans="1:3" x14ac:dyDescent="0.25">
      <c r="A5" s="1">
        <f t="shared" si="2"/>
        <v>1.4999999999999999E-2</v>
      </c>
      <c r="B5">
        <f t="shared" si="0"/>
        <v>1.2403473458920846</v>
      </c>
      <c r="C5">
        <f t="shared" si="1"/>
        <v>1.2991453481802435</v>
      </c>
    </row>
    <row r="6" spans="1:3" x14ac:dyDescent="0.25">
      <c r="A6" s="1">
        <f t="shared" si="2"/>
        <v>0.02</v>
      </c>
      <c r="B6">
        <f t="shared" si="0"/>
        <v>1.1952286093343936</v>
      </c>
      <c r="C6">
        <f t="shared" si="1"/>
        <v>1.2276663634227902</v>
      </c>
    </row>
    <row r="7" spans="1:3" x14ac:dyDescent="0.25">
      <c r="A7" s="1">
        <f t="shared" si="2"/>
        <v>2.5000000000000001E-2</v>
      </c>
      <c r="B7">
        <f t="shared" si="0"/>
        <v>1.1547005383792515</v>
      </c>
      <c r="C7">
        <f t="shared" si="1"/>
        <v>1.1722229554718624</v>
      </c>
    </row>
    <row r="8" spans="1:3" x14ac:dyDescent="0.25">
      <c r="A8" s="1">
        <f t="shared" si="2"/>
        <v>3.0000000000000002E-2</v>
      </c>
      <c r="B8">
        <f t="shared" si="0"/>
        <v>1.1180339887498949</v>
      </c>
      <c r="C8">
        <f t="shared" si="1"/>
        <v>1.1269223927083811</v>
      </c>
    </row>
    <row r="9" spans="1:3" x14ac:dyDescent="0.25">
      <c r="A9" s="1">
        <f t="shared" si="2"/>
        <v>3.5000000000000003E-2</v>
      </c>
      <c r="B9">
        <f t="shared" si="0"/>
        <v>1.0846522890932808</v>
      </c>
      <c r="C9">
        <f t="shared" si="1"/>
        <v>1.0886213126312743</v>
      </c>
    </row>
    <row r="10" spans="1:3" x14ac:dyDescent="0.25">
      <c r="A10" s="1">
        <f t="shared" si="2"/>
        <v>0.04</v>
      </c>
      <c r="B10">
        <f t="shared" si="0"/>
        <v>1.0540925533894598</v>
      </c>
      <c r="C10">
        <f t="shared" si="1"/>
        <v>1.0554434079509276</v>
      </c>
    </row>
    <row r="11" spans="1:3" x14ac:dyDescent="0.25">
      <c r="A11" s="1">
        <f t="shared" si="2"/>
        <v>4.4999999999999998E-2</v>
      </c>
      <c r="B11">
        <f t="shared" si="0"/>
        <v>1.025978352085154</v>
      </c>
      <c r="C11">
        <f t="shared" si="1"/>
        <v>1.026178421993972</v>
      </c>
    </row>
    <row r="12" spans="1:3" x14ac:dyDescent="0.25">
      <c r="A12" s="1">
        <f t="shared" si="2"/>
        <v>4.9999999999999996E-2</v>
      </c>
      <c r="B12">
        <f t="shared" si="0"/>
        <v>1</v>
      </c>
      <c r="C12">
        <f t="shared" si="1"/>
        <v>1</v>
      </c>
    </row>
    <row r="13" spans="1:3" x14ac:dyDescent="0.25">
      <c r="A13" s="1">
        <f t="shared" si="2"/>
        <v>5.4999999999999993E-2</v>
      </c>
      <c r="B13">
        <f t="shared" si="0"/>
        <v>0.9759000729485332</v>
      </c>
      <c r="C13">
        <f t="shared" si="1"/>
        <v>0.97631873675199077</v>
      </c>
    </row>
    <row r="14" spans="1:3" x14ac:dyDescent="0.25">
      <c r="A14" s="1">
        <f t="shared" si="2"/>
        <v>5.9999999999999991E-2</v>
      </c>
      <c r="B14">
        <f t="shared" si="0"/>
        <v>0.95346258924559246</v>
      </c>
      <c r="C14">
        <f t="shared" si="1"/>
        <v>0.95469943723651873</v>
      </c>
    </row>
    <row r="15" spans="1:3" x14ac:dyDescent="0.25">
      <c r="A15" s="1">
        <f t="shared" si="2"/>
        <v>6.4999999999999988E-2</v>
      </c>
      <c r="B15">
        <f t="shared" si="0"/>
        <v>0.93250480824031379</v>
      </c>
      <c r="C15">
        <f t="shared" si="1"/>
        <v>0.93481160956279052</v>
      </c>
    </row>
    <row r="16" spans="1:3" x14ac:dyDescent="0.25">
      <c r="A16" s="1">
        <f t="shared" si="2"/>
        <v>6.9999999999999993E-2</v>
      </c>
      <c r="B16">
        <f t="shared" si="0"/>
        <v>0.9128709291752769</v>
      </c>
      <c r="C16">
        <f t="shared" si="1"/>
        <v>0.91639835715941187</v>
      </c>
    </row>
    <row r="17" spans="1:3" x14ac:dyDescent="0.25">
      <c r="A17" s="1">
        <f t="shared" si="2"/>
        <v>7.4999999999999997E-2</v>
      </c>
      <c r="B17">
        <f t="shared" si="0"/>
        <v>0.89442719099991586</v>
      </c>
      <c r="C17">
        <f t="shared" si="1"/>
        <v>0.8992560292855909</v>
      </c>
    </row>
    <row r="18" spans="1:3" x14ac:dyDescent="0.25">
      <c r="A18" s="1">
        <f>A17+0.005</f>
        <v>0.08</v>
      </c>
      <c r="B18">
        <f t="shared" si="0"/>
        <v>0.8770580193070292</v>
      </c>
      <c r="C18">
        <f t="shared" si="1"/>
        <v>0.88322045247906511</v>
      </c>
    </row>
    <row r="19" spans="1:3" x14ac:dyDescent="0.25">
      <c r="A19" s="1">
        <f t="shared" si="2"/>
        <v>8.5000000000000006E-2</v>
      </c>
      <c r="B19">
        <f t="shared" si="0"/>
        <v>0.86066296582387036</v>
      </c>
      <c r="C19">
        <f t="shared" si="1"/>
        <v>0.86815734346496543</v>
      </c>
    </row>
    <row r="20" spans="1:3" x14ac:dyDescent="0.25">
      <c r="A20" s="1">
        <f t="shared" si="2"/>
        <v>9.0000000000000011E-2</v>
      </c>
      <c r="B20">
        <f t="shared" si="0"/>
        <v>0.84515425472851657</v>
      </c>
      <c r="C20">
        <f t="shared" si="1"/>
        <v>0.85395546652210963</v>
      </c>
    </row>
    <row r="21" spans="1:3" x14ac:dyDescent="0.25">
      <c r="A21" s="1">
        <f t="shared" si="2"/>
        <v>9.5000000000000015E-2</v>
      </c>
      <c r="B21">
        <f t="shared" si="0"/>
        <v>0.83045479853739967</v>
      </c>
      <c r="C21">
        <f t="shared" si="1"/>
        <v>0.84052164337102087</v>
      </c>
    </row>
    <row r="22" spans="1:3" x14ac:dyDescent="0.25">
      <c r="A22" s="1">
        <f t="shared" si="2"/>
        <v>0.10000000000000002</v>
      </c>
      <c r="B22">
        <f t="shared" si="0"/>
        <v>0.81649658092772603</v>
      </c>
      <c r="C22">
        <f t="shared" si="1"/>
        <v>0.82777704452813738</v>
      </c>
    </row>
    <row r="23" spans="1:3" x14ac:dyDescent="0.25">
      <c r="A23" s="1">
        <f>A22+0.005</f>
        <v>0.10500000000000002</v>
      </c>
      <c r="B23">
        <f t="shared" si="0"/>
        <v>0.80321932890249881</v>
      </c>
      <c r="C23">
        <f t="shared" si="1"/>
        <v>0.81565438644500277</v>
      </c>
    </row>
    <row r="24" spans="1:3" x14ac:dyDescent="0.25">
      <c r="A24" s="1">
        <f t="shared" si="2"/>
        <v>0.11000000000000003</v>
      </c>
      <c r="B24">
        <f t="shared" si="0"/>
        <v>0.79056941504209477</v>
      </c>
      <c r="C24">
        <f t="shared" si="1"/>
        <v>0.80409578128012815</v>
      </c>
    </row>
    <row r="25" spans="1:3" x14ac:dyDescent="0.25">
      <c r="A25" s="1">
        <f t="shared" si="2"/>
        <v>0.11500000000000003</v>
      </c>
      <c r="B25">
        <f t="shared" si="0"/>
        <v>0.77849894416152288</v>
      </c>
      <c r="C25">
        <f t="shared" si="1"/>
        <v>0.7930510650342969</v>
      </c>
    </row>
    <row r="26" spans="1:3" x14ac:dyDescent="0.25">
      <c r="A26" s="1">
        <f t="shared" si="2"/>
        <v>0.12000000000000004</v>
      </c>
      <c r="B26">
        <f t="shared" si="0"/>
        <v>0.76696498884737041</v>
      </c>
      <c r="C26">
        <f t="shared" si="1"/>
        <v>0.78247648176465601</v>
      </c>
    </row>
    <row r="27" spans="1:3" x14ac:dyDescent="0.25">
      <c r="A27" s="1">
        <f t="shared" si="2"/>
        <v>0.12500000000000003</v>
      </c>
      <c r="B27">
        <f t="shared" si="0"/>
        <v>0.7559289460184544</v>
      </c>
      <c r="C27">
        <f t="shared" si="1"/>
        <v>0.77233363657720966</v>
      </c>
    </row>
    <row r="28" spans="1:3" x14ac:dyDescent="0.25">
      <c r="A28" s="1">
        <f t="shared" si="2"/>
        <v>0.13000000000000003</v>
      </c>
      <c r="B28">
        <f t="shared" si="0"/>
        <v>0.74535599249992979</v>
      </c>
      <c r="C28">
        <f t="shared" si="1"/>
        <v>0.7625886540909278</v>
      </c>
    </row>
    <row r="29" spans="1:3" x14ac:dyDescent="0.25">
      <c r="A29" s="1">
        <f t="shared" si="2"/>
        <v>0.13500000000000004</v>
      </c>
      <c r="B29">
        <f t="shared" si="0"/>
        <v>0.73521462209380772</v>
      </c>
      <c r="C29">
        <f t="shared" si="1"/>
        <v>0.75321149580770053</v>
      </c>
    </row>
    <row r="30" spans="1:3" x14ac:dyDescent="0.25">
      <c r="A30" s="1">
        <f>A29+0.005</f>
        <v>0.14000000000000004</v>
      </c>
      <c r="B30">
        <f t="shared" si="0"/>
        <v>0.7254762501100116</v>
      </c>
      <c r="C30">
        <f t="shared" si="1"/>
        <v>0.74417540168754925</v>
      </c>
    </row>
    <row r="31" spans="1:3" x14ac:dyDescent="0.25">
      <c r="A31" s="1">
        <f t="shared" si="2"/>
        <v>0.14500000000000005</v>
      </c>
      <c r="B31">
        <f t="shared" si="0"/>
        <v>0.71611487403943275</v>
      </c>
      <c r="C31">
        <f t="shared" si="1"/>
        <v>0.73545642975950487</v>
      </c>
    </row>
    <row r="32" spans="1:3" x14ac:dyDescent="0.25">
      <c r="A32" s="1">
        <f t="shared" si="2"/>
        <v>0.15000000000000005</v>
      </c>
      <c r="B32">
        <f t="shared" si="0"/>
        <v>0.70710678118654746</v>
      </c>
      <c r="C32">
        <f t="shared" si="1"/>
        <v>0.72703307381372828</v>
      </c>
    </row>
    <row r="33" spans="1:3" x14ac:dyDescent="0.25">
      <c r="A33" s="1">
        <f t="shared" si="2"/>
        <v>0.15500000000000005</v>
      </c>
      <c r="B33">
        <f t="shared" si="0"/>
        <v>0.69843029576957816</v>
      </c>
      <c r="C33">
        <f t="shared" si="1"/>
        <v>0.7188859438038907</v>
      </c>
    </row>
    <row r="34" spans="1:3" x14ac:dyDescent="0.25">
      <c r="A34" s="1">
        <f t="shared" si="2"/>
        <v>0.16000000000000006</v>
      </c>
      <c r="B34">
        <f t="shared" si="0"/>
        <v>0.69006555934235414</v>
      </c>
      <c r="C34">
        <f t="shared" si="1"/>
        <v>0.71099749700720261</v>
      </c>
    </row>
    <row r="35" spans="1:3" x14ac:dyDescent="0.25">
      <c r="A35" s="1">
        <f t="shared" si="2"/>
        <v>0.16500000000000006</v>
      </c>
      <c r="B35">
        <f t="shared" si="0"/>
        <v>0.68199433947047339</v>
      </c>
      <c r="C35">
        <f t="shared" si="1"/>
        <v>0.70335181056571916</v>
      </c>
    </row>
    <row r="36" spans="1:3" x14ac:dyDescent="0.25">
      <c r="A36" s="1">
        <f t="shared" si="2"/>
        <v>0.17000000000000007</v>
      </c>
      <c r="B36">
        <f t="shared" si="0"/>
        <v>0.67419986246324204</v>
      </c>
      <c r="C36">
        <f t="shared" si="1"/>
        <v>0.69593438799310281</v>
      </c>
    </row>
    <row r="37" spans="1:3" x14ac:dyDescent="0.25">
      <c r="A37" s="1">
        <f t="shared" si="2"/>
        <v>0.17500000000000007</v>
      </c>
      <c r="B37">
        <f t="shared" si="0"/>
        <v>0.66666666666666652</v>
      </c>
      <c r="C37">
        <f t="shared" si="1"/>
        <v>0.68873199373662164</v>
      </c>
    </row>
    <row r="38" spans="1:3" x14ac:dyDescent="0.25">
      <c r="A38" s="1">
        <f t="shared" si="2"/>
        <v>0.18000000000000008</v>
      </c>
      <c r="B38">
        <f t="shared" si="0"/>
        <v>0.65938047339578687</v>
      </c>
      <c r="C38">
        <f t="shared" si="1"/>
        <v>0.68173251105024713</v>
      </c>
    </row>
    <row r="39" spans="1:3" x14ac:dyDescent="0.25">
      <c r="A39" s="1">
        <f t="shared" si="2"/>
        <v>0.18500000000000008</v>
      </c>
      <c r="B39">
        <f t="shared" si="0"/>
        <v>0.65232807305344209</v>
      </c>
      <c r="C39">
        <f t="shared" si="1"/>
        <v>0.67492481934505621</v>
      </c>
    </row>
    <row r="40" spans="1:3" x14ac:dyDescent="0.25">
      <c r="A40" s="1">
        <f t="shared" si="2"/>
        <v>0.19000000000000009</v>
      </c>
      <c r="B40">
        <f t="shared" si="0"/>
        <v>0.64549722436790269</v>
      </c>
      <c r="C40">
        <f t="shared" si="1"/>
        <v>0.66829868789915836</v>
      </c>
    </row>
    <row r="41" spans="1:3" x14ac:dyDescent="0.25">
      <c r="A41" s="1">
        <f t="shared" si="2"/>
        <v>0.19500000000000009</v>
      </c>
      <c r="B41">
        <f t="shared" si="0"/>
        <v>0.63887656499993983</v>
      </c>
      <c r="C41">
        <f t="shared" si="1"/>
        <v>0.66184468337651881</v>
      </c>
    </row>
    <row r="42" spans="1:3" x14ac:dyDescent="0.25">
      <c r="A42" s="1">
        <f t="shared" si="2"/>
        <v>0.20000000000000009</v>
      </c>
      <c r="B42">
        <f t="shared" si="0"/>
        <v>0.63245553203367577</v>
      </c>
      <c r="C42">
        <f t="shared" si="1"/>
        <v>0.65555408905627477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D453C-6B0E-4FC8-AF5C-9CA9212651E9}">
  <dimension ref="A1:K30"/>
  <sheetViews>
    <sheetView workbookViewId="0">
      <selection activeCell="V33" sqref="V33"/>
    </sheetView>
  </sheetViews>
  <sheetFormatPr defaultRowHeight="15" x14ac:dyDescent="0.25"/>
  <cols>
    <col min="1" max="1" width="24.5703125" customWidth="1"/>
  </cols>
  <sheetData>
    <row r="1" spans="1:11" x14ac:dyDescent="0.25">
      <c r="A1" s="3" t="s">
        <v>3</v>
      </c>
      <c r="B1" s="5"/>
      <c r="C1" s="5"/>
      <c r="D1" s="2"/>
      <c r="E1" s="2"/>
      <c r="F1" s="2"/>
      <c r="G1" s="2"/>
      <c r="H1" s="2"/>
      <c r="I1" s="2"/>
      <c r="J1" s="2"/>
      <c r="K1" s="2"/>
    </row>
    <row r="2" spans="1:11" x14ac:dyDescent="0.25">
      <c r="A2" s="6" t="s">
        <v>4</v>
      </c>
      <c r="B2" s="6" t="s">
        <v>5</v>
      </c>
      <c r="C2" s="6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  <c r="K2" s="8" t="s">
        <v>14</v>
      </c>
    </row>
    <row r="3" spans="1:11" x14ac:dyDescent="0.25">
      <c r="A3" s="7" t="s">
        <v>20</v>
      </c>
      <c r="B3" s="7" t="s">
        <v>20</v>
      </c>
      <c r="C3" s="7" t="s">
        <v>20</v>
      </c>
      <c r="D3" s="9" t="s">
        <v>15</v>
      </c>
      <c r="E3" s="9"/>
      <c r="F3" s="9" t="s">
        <v>16</v>
      </c>
      <c r="G3" s="9" t="s">
        <v>16</v>
      </c>
      <c r="H3" s="9" t="s">
        <v>16</v>
      </c>
      <c r="I3" s="9" t="s">
        <v>17</v>
      </c>
      <c r="J3" s="9" t="s">
        <v>17</v>
      </c>
      <c r="K3" s="9" t="s">
        <v>17</v>
      </c>
    </row>
    <row r="4" spans="1:11" x14ac:dyDescent="0.25">
      <c r="A4" s="4" t="s">
        <v>18</v>
      </c>
      <c r="B4" s="4" t="s">
        <v>19</v>
      </c>
      <c r="C4" s="4" t="s">
        <v>21</v>
      </c>
      <c r="D4">
        <v>1.454</v>
      </c>
      <c r="E4" s="1">
        <v>4.99E-2</v>
      </c>
      <c r="F4">
        <v>670.47</v>
      </c>
      <c r="G4">
        <v>670.47</v>
      </c>
      <c r="H4">
        <v>0</v>
      </c>
      <c r="I4">
        <v>-716.66200000000003</v>
      </c>
      <c r="J4">
        <v>-2600.7449999999999</v>
      </c>
      <c r="K4">
        <v>0</v>
      </c>
    </row>
    <row r="5" spans="1:11" x14ac:dyDescent="0.25">
      <c r="A5" s="4" t="s">
        <v>18</v>
      </c>
      <c r="B5" s="4" t="s">
        <v>19</v>
      </c>
      <c r="C5" s="4" t="s">
        <v>22</v>
      </c>
      <c r="D5">
        <v>1.0960000000000001</v>
      </c>
      <c r="E5" s="1">
        <v>4.9399999999999999E-2</v>
      </c>
      <c r="F5">
        <v>890.58</v>
      </c>
      <c r="G5">
        <v>890.58</v>
      </c>
      <c r="H5">
        <v>0</v>
      </c>
      <c r="I5">
        <v>-1477.731</v>
      </c>
      <c r="J5">
        <v>871.20899999999995</v>
      </c>
      <c r="K5">
        <v>0</v>
      </c>
    </row>
    <row r="6" spans="1:11" x14ac:dyDescent="0.25">
      <c r="A6" s="4" t="s">
        <v>18</v>
      </c>
      <c r="B6" s="4" t="s">
        <v>19</v>
      </c>
      <c r="C6" s="4" t="s">
        <v>23</v>
      </c>
      <c r="D6">
        <v>0.55100000000000005</v>
      </c>
      <c r="E6" s="1">
        <v>3.56E-2</v>
      </c>
      <c r="F6">
        <v>1750.99</v>
      </c>
      <c r="G6">
        <v>1750.99</v>
      </c>
      <c r="H6">
        <v>0</v>
      </c>
      <c r="I6">
        <v>-766.74400000000003</v>
      </c>
      <c r="J6">
        <v>-66.391999999999996</v>
      </c>
      <c r="K6">
        <v>0</v>
      </c>
    </row>
    <row r="7" spans="1:11" x14ac:dyDescent="0.25">
      <c r="A7" s="4" t="s">
        <v>18</v>
      </c>
      <c r="B7" s="4" t="s">
        <v>19</v>
      </c>
      <c r="C7" s="4" t="s">
        <v>24</v>
      </c>
      <c r="D7">
        <v>0.34799999999999998</v>
      </c>
      <c r="E7" s="1">
        <v>4.99E-2</v>
      </c>
      <c r="F7">
        <v>1615.65</v>
      </c>
      <c r="G7">
        <v>1615.65</v>
      </c>
      <c r="H7">
        <v>0</v>
      </c>
      <c r="I7">
        <v>59.716000000000001</v>
      </c>
      <c r="J7">
        <v>184.22</v>
      </c>
      <c r="K7">
        <v>0</v>
      </c>
    </row>
    <row r="8" spans="1:11" x14ac:dyDescent="0.25">
      <c r="A8" s="4" t="s">
        <v>18</v>
      </c>
      <c r="B8" s="4" t="s">
        <v>19</v>
      </c>
      <c r="C8" s="4" t="s">
        <v>25</v>
      </c>
      <c r="D8">
        <v>0.28199999999999997</v>
      </c>
      <c r="E8" s="1">
        <v>4.9099999999999998E-2</v>
      </c>
      <c r="F8">
        <v>1621.51</v>
      </c>
      <c r="G8">
        <v>1621.51</v>
      </c>
      <c r="H8">
        <v>0</v>
      </c>
      <c r="I8">
        <v>-87.099000000000004</v>
      </c>
      <c r="J8">
        <v>61.506</v>
      </c>
      <c r="K8">
        <v>0</v>
      </c>
    </row>
    <row r="9" spans="1:11" x14ac:dyDescent="0.25">
      <c r="A9" s="4" t="s">
        <v>18</v>
      </c>
      <c r="B9" s="4" t="s">
        <v>19</v>
      </c>
      <c r="C9" s="4" t="s">
        <v>26</v>
      </c>
      <c r="D9">
        <v>0.16600000000000001</v>
      </c>
      <c r="E9" s="1">
        <v>3.1300000000000001E-2</v>
      </c>
      <c r="F9">
        <v>1802.03</v>
      </c>
      <c r="G9">
        <v>1802.03</v>
      </c>
      <c r="H9">
        <v>0</v>
      </c>
      <c r="I9">
        <v>32.085999999999999</v>
      </c>
      <c r="J9">
        <v>-1.6890000000000001</v>
      </c>
      <c r="K9">
        <v>0</v>
      </c>
    </row>
    <row r="10" spans="1:11" x14ac:dyDescent="0.25">
      <c r="A10" s="4" t="s">
        <v>18</v>
      </c>
      <c r="B10" s="4" t="s">
        <v>19</v>
      </c>
      <c r="C10" s="4" t="s">
        <v>27</v>
      </c>
      <c r="D10">
        <v>0.159</v>
      </c>
      <c r="E10" s="1">
        <v>4.9200000000000001E-2</v>
      </c>
      <c r="F10">
        <v>1621.27</v>
      </c>
      <c r="G10">
        <v>1621.27</v>
      </c>
      <c r="H10">
        <v>0</v>
      </c>
      <c r="I10">
        <v>11.855</v>
      </c>
      <c r="J10">
        <v>21.780999999999999</v>
      </c>
      <c r="K10">
        <v>0</v>
      </c>
    </row>
    <row r="11" spans="1:11" x14ac:dyDescent="0.25">
      <c r="A11" s="4" t="s">
        <v>18</v>
      </c>
      <c r="B11" s="4" t="s">
        <v>19</v>
      </c>
      <c r="C11" s="4" t="s">
        <v>28</v>
      </c>
      <c r="D11">
        <v>0.13200000000000001</v>
      </c>
      <c r="E11" s="1">
        <v>4.9200000000000001E-2</v>
      </c>
      <c r="F11">
        <v>1621.27</v>
      </c>
      <c r="G11">
        <v>1621.27</v>
      </c>
      <c r="H11">
        <v>0</v>
      </c>
      <c r="I11">
        <v>-10.617000000000001</v>
      </c>
      <c r="J11">
        <v>7.1059999999999999</v>
      </c>
      <c r="K11">
        <v>0</v>
      </c>
    </row>
    <row r="12" spans="1:11" x14ac:dyDescent="0.25">
      <c r="A12" s="4" t="s">
        <v>18</v>
      </c>
      <c r="B12" s="4" t="s">
        <v>19</v>
      </c>
      <c r="C12" s="4" t="s">
        <v>29</v>
      </c>
      <c r="D12">
        <v>0.1</v>
      </c>
      <c r="E12" s="1">
        <v>4.9500000000000002E-2</v>
      </c>
      <c r="F12">
        <v>1618.42</v>
      </c>
      <c r="G12">
        <v>1618.42</v>
      </c>
      <c r="H12">
        <v>0</v>
      </c>
      <c r="I12">
        <v>-1.2490000000000001</v>
      </c>
      <c r="J12">
        <v>-5.931</v>
      </c>
      <c r="K12">
        <v>0</v>
      </c>
    </row>
    <row r="13" spans="1:11" x14ac:dyDescent="0.25">
      <c r="A13" s="4" t="s">
        <v>18</v>
      </c>
      <c r="B13" s="4" t="s">
        <v>19</v>
      </c>
      <c r="C13" s="4" t="s">
        <v>30</v>
      </c>
      <c r="D13">
        <v>8.6999999999999994E-2</v>
      </c>
      <c r="E13" s="1">
        <v>2.8000000000000001E-2</v>
      </c>
      <c r="F13">
        <v>1800.41</v>
      </c>
      <c r="G13">
        <v>1800.41</v>
      </c>
      <c r="H13">
        <v>0</v>
      </c>
      <c r="I13">
        <v>4.8979999999999997</v>
      </c>
      <c r="J13">
        <v>0.79100000000000004</v>
      </c>
      <c r="K13">
        <v>0</v>
      </c>
    </row>
    <row r="14" spans="1:11" x14ac:dyDescent="0.25">
      <c r="A14" s="4" t="s">
        <v>18</v>
      </c>
      <c r="B14" s="4" t="s">
        <v>19</v>
      </c>
      <c r="C14" s="4" t="s">
        <v>31</v>
      </c>
      <c r="D14">
        <v>8.2000000000000003E-2</v>
      </c>
      <c r="E14" s="1">
        <v>4.9000000000000002E-2</v>
      </c>
      <c r="F14">
        <v>1564.16</v>
      </c>
      <c r="G14">
        <v>1564.16</v>
      </c>
      <c r="H14">
        <v>0</v>
      </c>
      <c r="I14">
        <v>2.78</v>
      </c>
      <c r="J14">
        <v>-1.575</v>
      </c>
      <c r="K14">
        <v>0</v>
      </c>
    </row>
    <row r="15" spans="1:11" x14ac:dyDescent="0.25">
      <c r="A15" s="4" t="s">
        <v>18</v>
      </c>
      <c r="B15" s="4" t="s">
        <v>19</v>
      </c>
      <c r="C15" s="4" t="s">
        <v>32</v>
      </c>
      <c r="D15">
        <v>7.2999999999999995E-2</v>
      </c>
      <c r="E15" s="1">
        <v>4.9399999999999999E-2</v>
      </c>
      <c r="F15">
        <v>1531.98</v>
      </c>
      <c r="G15">
        <v>1531.98</v>
      </c>
      <c r="H15">
        <v>0</v>
      </c>
      <c r="I15">
        <v>-0.39900000000000002</v>
      </c>
      <c r="J15">
        <v>-2.1949999999999998</v>
      </c>
      <c r="K15">
        <v>0</v>
      </c>
    </row>
    <row r="17" spans="1:7" x14ac:dyDescent="0.25">
      <c r="A17" s="13" t="s">
        <v>33</v>
      </c>
      <c r="B17" s="13" t="s">
        <v>6</v>
      </c>
      <c r="C17" s="10" t="s">
        <v>7</v>
      </c>
      <c r="D17" s="13" t="s">
        <v>34</v>
      </c>
      <c r="E17" s="13" t="s">
        <v>35</v>
      </c>
      <c r="F17" s="13" t="s">
        <v>36</v>
      </c>
      <c r="G17" s="13" t="s">
        <v>37</v>
      </c>
    </row>
    <row r="18" spans="1:7" x14ac:dyDescent="0.25">
      <c r="A18" s="13"/>
      <c r="B18" s="13"/>
      <c r="C18" s="10" t="s">
        <v>15</v>
      </c>
      <c r="D18" s="13"/>
      <c r="E18" s="13"/>
      <c r="F18" s="13"/>
      <c r="G18" s="13"/>
    </row>
    <row r="19" spans="1:7" x14ac:dyDescent="0.25">
      <c r="A19" s="11" t="s">
        <v>19</v>
      </c>
      <c r="B19" s="11">
        <v>1</v>
      </c>
      <c r="C19" s="11">
        <v>1.454</v>
      </c>
      <c r="D19" s="11">
        <v>6.3E-2</v>
      </c>
      <c r="E19" s="11">
        <v>0.83199999999999996</v>
      </c>
      <c r="F19" s="11">
        <v>0</v>
      </c>
      <c r="G19" s="11">
        <v>0.105</v>
      </c>
    </row>
    <row r="20" spans="1:7" x14ac:dyDescent="0.25">
      <c r="A20" s="11" t="s">
        <v>19</v>
      </c>
      <c r="B20" s="11">
        <v>2</v>
      </c>
      <c r="C20" s="11">
        <v>1.0960000000000001</v>
      </c>
      <c r="D20" s="11">
        <v>0.46100000000000002</v>
      </c>
      <c r="E20" s="11">
        <v>0.16300000000000001</v>
      </c>
      <c r="F20" s="11">
        <v>0</v>
      </c>
      <c r="G20" s="11">
        <v>0.377</v>
      </c>
    </row>
    <row r="21" spans="1:7" x14ac:dyDescent="0.25">
      <c r="A21" s="12" t="s">
        <v>19</v>
      </c>
      <c r="B21" s="12">
        <v>3</v>
      </c>
      <c r="C21" s="12">
        <v>0.55100000000000005</v>
      </c>
      <c r="D21" s="12">
        <v>0.47599999999999998</v>
      </c>
      <c r="E21" s="12">
        <v>4.0000000000000001E-3</v>
      </c>
      <c r="F21" s="12">
        <v>0</v>
      </c>
      <c r="G21" s="12">
        <v>0.51900000000000002</v>
      </c>
    </row>
    <row r="22" spans="1:7" x14ac:dyDescent="0.25">
      <c r="A22" s="11" t="s">
        <v>19</v>
      </c>
      <c r="B22" s="11">
        <v>4</v>
      </c>
      <c r="C22" s="11">
        <v>0.34799999999999998</v>
      </c>
      <c r="D22" s="11">
        <v>8.1000000000000003E-2</v>
      </c>
      <c r="E22" s="11">
        <v>0.78600000000000003</v>
      </c>
      <c r="F22" s="11">
        <v>0</v>
      </c>
      <c r="G22" s="11">
        <v>0.13400000000000001</v>
      </c>
    </row>
    <row r="23" spans="1:7" x14ac:dyDescent="0.25">
      <c r="A23" s="11" t="s">
        <v>19</v>
      </c>
      <c r="B23" s="11">
        <v>5</v>
      </c>
      <c r="C23" s="11">
        <v>0.28199999999999997</v>
      </c>
      <c r="D23" s="11">
        <v>0.43099999999999999</v>
      </c>
      <c r="E23" s="11">
        <v>0.21</v>
      </c>
      <c r="F23" s="11">
        <v>0</v>
      </c>
      <c r="G23" s="11">
        <v>0.35899999999999999</v>
      </c>
    </row>
    <row r="24" spans="1:7" x14ac:dyDescent="0.25">
      <c r="A24" s="12" t="s">
        <v>19</v>
      </c>
      <c r="B24" s="12">
        <v>6</v>
      </c>
      <c r="C24" s="12">
        <v>0.16600000000000001</v>
      </c>
      <c r="D24" s="12">
        <v>0.46600000000000003</v>
      </c>
      <c r="E24" s="12">
        <v>3.1E-2</v>
      </c>
      <c r="F24" s="12">
        <v>0</v>
      </c>
      <c r="G24" s="12">
        <v>0.503</v>
      </c>
    </row>
    <row r="25" spans="1:7" x14ac:dyDescent="0.25">
      <c r="A25" s="11" t="s">
        <v>19</v>
      </c>
      <c r="B25" s="11">
        <v>7</v>
      </c>
      <c r="C25" s="11">
        <v>0.159</v>
      </c>
      <c r="D25" s="11">
        <v>9.4E-2</v>
      </c>
      <c r="E25" s="11">
        <v>0.78200000000000003</v>
      </c>
      <c r="F25" s="11">
        <v>0</v>
      </c>
      <c r="G25" s="11">
        <v>0.124</v>
      </c>
    </row>
    <row r="26" spans="1:7" x14ac:dyDescent="0.25">
      <c r="A26" s="11" t="s">
        <v>19</v>
      </c>
      <c r="B26" s="11">
        <v>8</v>
      </c>
      <c r="C26" s="11">
        <v>0.13200000000000001</v>
      </c>
      <c r="D26" s="11">
        <v>0.437</v>
      </c>
      <c r="E26" s="11">
        <v>0.191</v>
      </c>
      <c r="F26" s="11">
        <v>0</v>
      </c>
      <c r="G26" s="11">
        <v>0.372</v>
      </c>
    </row>
    <row r="27" spans="1:7" x14ac:dyDescent="0.25">
      <c r="A27" s="11" t="s">
        <v>19</v>
      </c>
      <c r="B27" s="11">
        <v>9</v>
      </c>
      <c r="C27" s="11">
        <v>0.1</v>
      </c>
      <c r="D27" s="11">
        <v>3.7999999999999999E-2</v>
      </c>
      <c r="E27" s="11">
        <v>0.86</v>
      </c>
      <c r="F27" s="11">
        <v>0</v>
      </c>
      <c r="G27" s="11">
        <v>0.10199999999999999</v>
      </c>
    </row>
    <row r="28" spans="1:7" x14ac:dyDescent="0.25">
      <c r="A28" s="12" t="s">
        <v>19</v>
      </c>
      <c r="B28" s="12">
        <v>10</v>
      </c>
      <c r="C28" s="12">
        <v>8.6999999999999994E-2</v>
      </c>
      <c r="D28" s="12">
        <v>0.51700000000000002</v>
      </c>
      <c r="E28" s="12">
        <v>8.9999999999999993E-3</v>
      </c>
      <c r="F28" s="12">
        <v>0</v>
      </c>
      <c r="G28" s="12">
        <v>0.47399999999999998</v>
      </c>
    </row>
    <row r="29" spans="1:7" x14ac:dyDescent="0.25">
      <c r="A29" s="11" t="s">
        <v>19</v>
      </c>
      <c r="B29" s="11">
        <v>11</v>
      </c>
      <c r="C29" s="11">
        <v>8.2000000000000003E-2</v>
      </c>
      <c r="D29" s="11">
        <v>0.47699999999999998</v>
      </c>
      <c r="E29" s="11">
        <v>0.14299999999999999</v>
      </c>
      <c r="F29" s="11">
        <v>0</v>
      </c>
      <c r="G29" s="11">
        <v>0.379</v>
      </c>
    </row>
    <row r="30" spans="1:7" x14ac:dyDescent="0.25">
      <c r="A30" s="11" t="s">
        <v>19</v>
      </c>
      <c r="B30" s="11">
        <v>12</v>
      </c>
      <c r="C30" s="11">
        <v>7.2999999999999995E-2</v>
      </c>
      <c r="D30" s="11">
        <v>2.5999999999999999E-2</v>
      </c>
      <c r="E30" s="11">
        <v>0.90300000000000002</v>
      </c>
      <c r="F30" s="11">
        <v>0</v>
      </c>
      <c r="G30" s="11">
        <v>7.0999999999999994E-2</v>
      </c>
    </row>
  </sheetData>
  <mergeCells count="6">
    <mergeCell ref="G17:G18"/>
    <mergeCell ref="A17:A18"/>
    <mergeCell ref="B17:B18"/>
    <mergeCell ref="D17:D18"/>
    <mergeCell ref="E17:E18"/>
    <mergeCell ref="F17:F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5BD46FAF220743960FCCE53AC2EADD" ma:contentTypeVersion="17" ma:contentTypeDescription="Create a new document." ma:contentTypeScope="" ma:versionID="9739e63d6999b106fd2563b1c498a27c">
  <xsd:schema xmlns:xsd="http://www.w3.org/2001/XMLSchema" xmlns:xs="http://www.w3.org/2001/XMLSchema" xmlns:p="http://schemas.microsoft.com/office/2006/metadata/properties" xmlns:ns2="40958567-4cc6-4e6c-bd47-ca43a4642514" xmlns:ns3="3f5b85e6-484e-4d74-9adc-0ad9585fb256" targetNamespace="http://schemas.microsoft.com/office/2006/metadata/properties" ma:root="true" ma:fieldsID="90f8003db4bcb68efd4bc6a76a7f7a3b" ns2:_="" ns3:_="">
    <xsd:import namespace="40958567-4cc6-4e6c-bd47-ca43a4642514"/>
    <xsd:import namespace="3f5b85e6-484e-4d74-9adc-0ad9585fb2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Uploaded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58567-4cc6-4e6c-bd47-ca43a46425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df15e7a-77e0-4e8b-a85c-ea47a1de8d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Uploaded" ma:index="18" nillable="true" ma:displayName="Uploaded" ma:format="RadioButtons" ma:internalName="Uploaded">
      <xsd:simpleType>
        <xsd:restriction base="dms:Choice">
          <xsd:enumeration value="Uploaded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b85e6-484e-4d74-9adc-0ad9585fb25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4564fc-a9e5-45d3-bca3-9f2ffdd8245f}" ma:internalName="TaxCatchAll" ma:showField="CatchAllData" ma:web="3f5b85e6-484e-4d74-9adc-0ad9585fb2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58567-4cc6-4e6c-bd47-ca43a4642514">
      <Terms xmlns="http://schemas.microsoft.com/office/infopath/2007/PartnerControls"/>
    </lcf76f155ced4ddcb4097134ff3c332f>
    <Uploaded xmlns="40958567-4cc6-4e6c-bd47-ca43a4642514" xsi:nil="true"/>
    <TaxCatchAll xmlns="3f5b85e6-484e-4d74-9adc-0ad9585fb256" xsi:nil="true"/>
  </documentManagement>
</p:properties>
</file>

<file path=customXml/itemProps1.xml><?xml version="1.0" encoding="utf-8"?>
<ds:datastoreItem xmlns:ds="http://schemas.openxmlformats.org/officeDocument/2006/customXml" ds:itemID="{DC8871B2-CF96-4B3B-8A27-11B7D17F85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958567-4cc6-4e6c-bd47-ca43a4642514"/>
    <ds:schemaRef ds:uri="3f5b85e6-484e-4d74-9adc-0ad9585fb2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A048C5-9E14-45DE-A638-F1CEA56298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872A8E-9644-4F72-BA83-6EB2D8BCD865}">
  <ds:schemaRefs>
    <ds:schemaRef ds:uri="http://schemas.microsoft.com/office/2006/metadata/properties"/>
    <ds:schemaRef ds:uri="http://schemas.microsoft.com/office/infopath/2007/PartnerControls"/>
    <ds:schemaRef ds:uri="40958567-4cc6-4e6c-bd47-ca43a4642514"/>
    <ds:schemaRef ds:uri="3f5b85e6-484e-4d74-9adc-0ad9585fb2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correction factor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Tomás</dc:creator>
  <cp:lastModifiedBy>Tomás Pereira</cp:lastModifiedBy>
  <dcterms:created xsi:type="dcterms:W3CDTF">2015-06-05T18:17:20Z</dcterms:created>
  <dcterms:modified xsi:type="dcterms:W3CDTF">2025-11-17T14:51:20Z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0x0101008B5BD46FAF220743960FCCE53AC2EADD</vt:lpwstr>
  </property>
  <property fmtid="{D5CDD505-2E9C-101B-9397-08002B2CF9AE}" pid="3" name="MediaServiceImageTags">
    <vt:lpwstr/>
  </property>
</Properties>
</file>